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1" l="1"/>
  <c r="C69" i="1"/>
  <c r="H28" i="1"/>
  <c r="H57" i="1" l="1"/>
  <c r="H24" i="1"/>
  <c r="H36" i="1" l="1"/>
  <c r="H32" i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<sst xmlns="http://schemas.openxmlformats.org/spreadsheetml/2006/main" count="126" uniqueCount="77">
  <si>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</si>
  <si>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</si>
  <si>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</si>
  <si>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</si>
  <si>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</si>
  <si>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</si>
  <si>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</si>
  <si>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</si>
  <si>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</si>
  <si>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</si>
  <si>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</si>
  <si>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</si>
  <si>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</si>
  <si>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</si>
  <si>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</si>
  <si>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</si>
  <si>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</si>
  <si>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</si>
  <si>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</si>
  <si>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</si>
  <si>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</si>
  <si>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</si>
  <si>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</si>
  <si>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</si>
  <si>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</si>
  <si>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</si>
  <si>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</si>
  <si>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</si>
  <si>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</si>
  <si>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26.03.2024</t>
  </si>
  <si>
    <t>Primljena i neutrošena participacija od 26.03.2024</t>
  </si>
  <si>
    <t xml:space="preserve">Dana 26.03.2024.godine Dom zdravlja Požarevac je izvršio plaćanje prema dobavljačima: </t>
  </si>
  <si>
    <t>Farmalogist</t>
  </si>
  <si>
    <t>Vega</t>
  </si>
  <si>
    <t>Phoenix Pharma</t>
  </si>
  <si>
    <t>Profesional Medic</t>
  </si>
  <si>
    <t>Promedia doo</t>
  </si>
  <si>
    <t>Vicor</t>
  </si>
  <si>
    <t>Medi labor</t>
  </si>
  <si>
    <t>Flora komerc</t>
  </si>
  <si>
    <t>Esensa</t>
  </si>
  <si>
    <t>Inel Medik</t>
  </si>
  <si>
    <t>230789152</t>
  </si>
  <si>
    <t>230810993</t>
  </si>
  <si>
    <t>1275718/23</t>
  </si>
  <si>
    <t>806301223</t>
  </si>
  <si>
    <t>821802223</t>
  </si>
  <si>
    <t>FA-1077-0/23</t>
  </si>
  <si>
    <t>1226871/23</t>
  </si>
  <si>
    <t>1321327/23</t>
  </si>
  <si>
    <t>RO-22056/23</t>
  </si>
  <si>
    <t>R23-12951</t>
  </si>
  <si>
    <t>R23-13186</t>
  </si>
  <si>
    <t>R23-14283</t>
  </si>
  <si>
    <t>23-RN004005991</t>
  </si>
  <si>
    <t>23-RN004006424</t>
  </si>
  <si>
    <t>23-RN004006560</t>
  </si>
  <si>
    <t>23-RN004006563</t>
  </si>
  <si>
    <t>11382-23</t>
  </si>
  <si>
    <t>770030223</t>
  </si>
  <si>
    <t>846775223</t>
  </si>
  <si>
    <t>PKF23-16998</t>
  </si>
  <si>
    <t>PKF23-17000</t>
  </si>
  <si>
    <t>PKF23-16999</t>
  </si>
  <si>
    <t>PKF23-17357</t>
  </si>
  <si>
    <t>PKF23-19187</t>
  </si>
  <si>
    <t>PKF23-19255</t>
  </si>
  <si>
    <t>PKF23-19297</t>
  </si>
  <si>
    <t>PKF23-20389</t>
  </si>
  <si>
    <t>PKF23-20390</t>
  </si>
  <si>
    <t>2304279</t>
  </si>
  <si>
    <t>R23-12950</t>
  </si>
  <si>
    <t>R23-13427</t>
  </si>
  <si>
    <t>R23-13428</t>
  </si>
  <si>
    <t>RO-21319/23</t>
  </si>
  <si>
    <t>UKUPNO LEKOVI- DIREKTNA PLAĆANJA</t>
  </si>
  <si>
    <t>UKUPNO SANITETSKI- 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</si>
</sst>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2" applyBorder="1"/>
    <xf numFmtId="4" fontId="7" fillId="0" borderId="1" xfId="2" applyNumberFormat="1" applyBorder="1"/>
    <xf numFmtId="49" fontId="7" fillId="0" borderId="1" xfId="2" applyNumberFormat="1" applyBorder="1"/>
    <xf numFmtId="4" fontId="8" fillId="0" borderId="1" xfId="2" applyNumberFormat="1" applyFont="1" applyBorder="1"/>
    <xf numFmtId="0" fontId="8" fillId="0" borderId="1" xfId="2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"/>
  <sheetViews>
    <sheetView tabSelected="1" topLeftCell="B1" zoomScaleNormal="100" workbookViewId="0">
      <selection activeCell="B99" sqref="B9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45377</v>
      </c>
      <c r="H12" s="12">
        <v>504836.09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45377</v>
      </c>
      <c r="H13" s="1">
        <f>H14+H29-H37-H50</f>
        <v>367777.51000000024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45377</v>
      </c>
      <c r="H14" s="2">
        <f>SUM(H15:H28)</f>
        <v>4380084.4800000004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1735350-1572288.38+3843.48-21976.86-35411.02+1735350+6600-1630830.68-13157.06+6800+13200</f>
        <v>227479.48000000027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740147.27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2774535.04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4465000-3955295.32+1317416.67-1161097.42-209645.38+170909.27-144480+1317416.67-334055.2-1434151.96+1317416.67-1132484.74-41195.4+1317416.67+38590-1386086.06-145674.47</f>
        <v>0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564379.71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</f>
        <v>73542.980000000127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45377</v>
      </c>
      <c r="H29" s="2">
        <f>H30+H31+H32+H33+H35+H36+H34</f>
        <v>66849.799999999974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</f>
        <v>54292.409999999974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f>600000-532311.62+74250-90000+36083.33+36083.33+74250-115172.1+74250-40784.6+14800-15844.67-14800+74250-175053.67</f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f>3518+5588+5588+24835+8300+3850-39121.61</f>
        <v>12557.39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45377</v>
      </c>
      <c r="H37" s="3">
        <f>SUM(H38:H49)</f>
        <v>4079156.77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740147.27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2774535.04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94.75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564379.71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45377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45377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</f>
        <v>137058.5800000006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504836.09000000084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95990.399999999994</v>
      </c>
      <c r="D63" s="55">
        <v>230775804</v>
      </c>
    </row>
    <row r="64" spans="2:12" x14ac:dyDescent="0.25">
      <c r="B64" s="53" t="s">
        <v>32</v>
      </c>
      <c r="C64" s="54">
        <v>7509.26</v>
      </c>
      <c r="D64" s="55" t="s">
        <v>42</v>
      </c>
    </row>
    <row r="65" spans="2:4" x14ac:dyDescent="0.25">
      <c r="B65" s="53" t="s">
        <v>32</v>
      </c>
      <c r="C65" s="54">
        <v>15018.52</v>
      </c>
      <c r="D65" s="55" t="s">
        <v>43</v>
      </c>
    </row>
    <row r="66" spans="2:4" x14ac:dyDescent="0.25">
      <c r="B66" s="53" t="s">
        <v>33</v>
      </c>
      <c r="C66" s="54">
        <v>246947.09</v>
      </c>
      <c r="D66" s="55" t="s">
        <v>44</v>
      </c>
    </row>
    <row r="67" spans="2:4" x14ac:dyDescent="0.25">
      <c r="B67" s="53" t="s">
        <v>34</v>
      </c>
      <c r="C67" s="54">
        <v>168300</v>
      </c>
      <c r="D67" s="55" t="s">
        <v>45</v>
      </c>
    </row>
    <row r="68" spans="2:4" x14ac:dyDescent="0.25">
      <c r="B68" s="53" t="s">
        <v>34</v>
      </c>
      <c r="C68" s="54">
        <v>206382</v>
      </c>
      <c r="D68" s="55" t="s">
        <v>46</v>
      </c>
    </row>
    <row r="69" spans="2:4" x14ac:dyDescent="0.25">
      <c r="B69" s="57" t="s">
        <v>75</v>
      </c>
      <c r="C69" s="56">
        <f>SUM(C63:C68)</f>
        <v>740147.27</v>
      </c>
      <c r="D69" s="55"/>
    </row>
    <row r="70" spans="2:4" x14ac:dyDescent="0.25">
      <c r="B70" s="53" t="s">
        <v>35</v>
      </c>
      <c r="C70" s="54">
        <v>204000</v>
      </c>
      <c r="D70" s="55" t="s">
        <v>47</v>
      </c>
    </row>
    <row r="71" spans="2:4" x14ac:dyDescent="0.25">
      <c r="B71" s="53" t="s">
        <v>33</v>
      </c>
      <c r="C71" s="54">
        <v>123960</v>
      </c>
      <c r="D71" s="55" t="s">
        <v>48</v>
      </c>
    </row>
    <row r="72" spans="2:4" x14ac:dyDescent="0.25">
      <c r="B72" s="53" t="s">
        <v>33</v>
      </c>
      <c r="C72" s="54">
        <v>185940</v>
      </c>
      <c r="D72" s="55" t="s">
        <v>49</v>
      </c>
    </row>
    <row r="73" spans="2:4" x14ac:dyDescent="0.25">
      <c r="B73" s="53" t="s">
        <v>36</v>
      </c>
      <c r="C73" s="54">
        <v>11462.4</v>
      </c>
      <c r="D73" s="55" t="s">
        <v>50</v>
      </c>
    </row>
    <row r="74" spans="2:4" x14ac:dyDescent="0.25">
      <c r="B74" s="53" t="s">
        <v>37</v>
      </c>
      <c r="C74" s="54">
        <v>424258</v>
      </c>
      <c r="D74" s="55" t="s">
        <v>51</v>
      </c>
    </row>
    <row r="75" spans="2:4" x14ac:dyDescent="0.25">
      <c r="B75" s="53" t="s">
        <v>37</v>
      </c>
      <c r="C75" s="54">
        <v>84240</v>
      </c>
      <c r="D75" s="55" t="s">
        <v>52</v>
      </c>
    </row>
    <row r="76" spans="2:4" x14ac:dyDescent="0.25">
      <c r="B76" s="53" t="s">
        <v>37</v>
      </c>
      <c r="C76" s="54">
        <v>140400</v>
      </c>
      <c r="D76" s="55" t="s">
        <v>53</v>
      </c>
    </row>
    <row r="77" spans="2:4" x14ac:dyDescent="0.25">
      <c r="B77" s="53" t="s">
        <v>38</v>
      </c>
      <c r="C77" s="54">
        <v>44280</v>
      </c>
      <c r="D77" s="55" t="s">
        <v>54</v>
      </c>
    </row>
    <row r="78" spans="2:4" x14ac:dyDescent="0.25">
      <c r="B78" s="53" t="s">
        <v>38</v>
      </c>
      <c r="C78" s="54">
        <v>13248</v>
      </c>
      <c r="D78" s="55" t="s">
        <v>55</v>
      </c>
    </row>
    <row r="79" spans="2:4" x14ac:dyDescent="0.25">
      <c r="B79" s="53" t="s">
        <v>38</v>
      </c>
      <c r="C79" s="54">
        <v>1782</v>
      </c>
      <c r="D79" s="55" t="s">
        <v>56</v>
      </c>
    </row>
    <row r="80" spans="2:4" x14ac:dyDescent="0.25">
      <c r="B80" s="53" t="s">
        <v>38</v>
      </c>
      <c r="C80" s="54">
        <v>88800</v>
      </c>
      <c r="D80" s="55" t="s">
        <v>57</v>
      </c>
    </row>
    <row r="81" spans="2:4" x14ac:dyDescent="0.25">
      <c r="B81" s="53" t="s">
        <v>39</v>
      </c>
      <c r="C81" s="54">
        <v>18720</v>
      </c>
      <c r="D81" s="55" t="s">
        <v>58</v>
      </c>
    </row>
    <row r="82" spans="2:4" x14ac:dyDescent="0.25">
      <c r="B82" s="53" t="s">
        <v>34</v>
      </c>
      <c r="C82" s="54">
        <v>367660.79999999999</v>
      </c>
      <c r="D82" s="55" t="s">
        <v>59</v>
      </c>
    </row>
    <row r="83" spans="2:4" x14ac:dyDescent="0.25">
      <c r="B83" s="53" t="s">
        <v>34</v>
      </c>
      <c r="C83" s="54">
        <v>34740</v>
      </c>
      <c r="D83" s="55" t="s">
        <v>60</v>
      </c>
    </row>
    <row r="84" spans="2:4" x14ac:dyDescent="0.25">
      <c r="B84" s="53" t="s">
        <v>40</v>
      </c>
      <c r="C84" s="54">
        <v>27471.4</v>
      </c>
      <c r="D84" s="55" t="s">
        <v>61</v>
      </c>
    </row>
    <row r="85" spans="2:4" x14ac:dyDescent="0.25">
      <c r="B85" s="53" t="s">
        <v>40</v>
      </c>
      <c r="C85" s="54">
        <v>190.74</v>
      </c>
      <c r="D85" s="55" t="s">
        <v>62</v>
      </c>
    </row>
    <row r="86" spans="2:4" x14ac:dyDescent="0.25">
      <c r="B86" s="53" t="s">
        <v>40</v>
      </c>
      <c r="C86" s="54">
        <v>9986.9</v>
      </c>
      <c r="D86" s="55" t="s">
        <v>63</v>
      </c>
    </row>
    <row r="87" spans="2:4" x14ac:dyDescent="0.25">
      <c r="B87" s="53" t="s">
        <v>40</v>
      </c>
      <c r="C87" s="54">
        <v>12017.5</v>
      </c>
      <c r="D87" s="55" t="s">
        <v>64</v>
      </c>
    </row>
    <row r="88" spans="2:4" x14ac:dyDescent="0.25">
      <c r="B88" s="53" t="s">
        <v>40</v>
      </c>
      <c r="C88" s="54">
        <v>41184</v>
      </c>
      <c r="D88" s="55" t="s">
        <v>65</v>
      </c>
    </row>
    <row r="89" spans="2:4" x14ac:dyDescent="0.25">
      <c r="B89" s="53" t="s">
        <v>40</v>
      </c>
      <c r="C89" s="54">
        <v>15070</v>
      </c>
      <c r="D89" s="55" t="s">
        <v>66</v>
      </c>
    </row>
    <row r="90" spans="2:4" x14ac:dyDescent="0.25">
      <c r="B90" s="53" t="s">
        <v>40</v>
      </c>
      <c r="C90" s="54">
        <v>18830.900000000001</v>
      </c>
      <c r="D90" s="55" t="s">
        <v>67</v>
      </c>
    </row>
    <row r="91" spans="2:4" x14ac:dyDescent="0.25">
      <c r="B91" s="53" t="s">
        <v>40</v>
      </c>
      <c r="C91" s="54">
        <v>7326</v>
      </c>
      <c r="D91" s="55" t="s">
        <v>68</v>
      </c>
    </row>
    <row r="92" spans="2:4" x14ac:dyDescent="0.25">
      <c r="B92" s="53" t="s">
        <v>40</v>
      </c>
      <c r="C92" s="54">
        <v>13728</v>
      </c>
      <c r="D92" s="55" t="s">
        <v>69</v>
      </c>
    </row>
    <row r="93" spans="2:4" x14ac:dyDescent="0.25">
      <c r="B93" s="53" t="s">
        <v>41</v>
      </c>
      <c r="C93" s="54">
        <v>57860</v>
      </c>
      <c r="D93" s="55" t="s">
        <v>70</v>
      </c>
    </row>
    <row r="94" spans="2:4" x14ac:dyDescent="0.25">
      <c r="B94" s="53" t="s">
        <v>37</v>
      </c>
      <c r="C94" s="54">
        <v>91200</v>
      </c>
      <c r="D94" s="55" t="s">
        <v>71</v>
      </c>
    </row>
    <row r="95" spans="2:4" x14ac:dyDescent="0.25">
      <c r="B95" s="53" t="s">
        <v>37</v>
      </c>
      <c r="C95" s="54">
        <v>302400</v>
      </c>
      <c r="D95" s="55" t="s">
        <v>72</v>
      </c>
    </row>
    <row r="96" spans="2:4" x14ac:dyDescent="0.25">
      <c r="B96" s="53" t="s">
        <v>37</v>
      </c>
      <c r="C96" s="54">
        <v>207674.4</v>
      </c>
      <c r="D96" s="55" t="s">
        <v>73</v>
      </c>
    </row>
    <row r="97" spans="2:4" x14ac:dyDescent="0.25">
      <c r="B97" s="53" t="s">
        <v>36</v>
      </c>
      <c r="C97" s="54">
        <v>226104</v>
      </c>
      <c r="D97" s="55" t="s">
        <v>74</v>
      </c>
    </row>
    <row r="98" spans="2:4" x14ac:dyDescent="0.25">
      <c r="B98" s="57" t="s">
        <v>76</v>
      </c>
      <c r="C98" s="56">
        <f>SUM(C70:C97)</f>
        <v>2774535.0399999996</v>
      </c>
      <c r="D98" s="55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2024-03-28T14:19:45Z</dcterms:modified>
  <cp:category/>
  <cp:contentStatus/>
</cp:coreProperties>
</file>